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пр 1 ПВ" sheetId="1" r:id="rId1"/>
    <sheet name="пр 2 ПВ" sheetId="2" r:id="rId2"/>
    <sheet name="пр 3 ПВ" sheetId="3" r:id="rId3"/>
    <sheet name="пр 4  ПВ" sheetId="4" r:id="rId4"/>
    <sheet name="пр 7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10" i="1"/>
  <c r="D14" i="3"/>
  <c r="E13" i="1"/>
  <c r="E34" l="1"/>
  <c r="E22"/>
  <c r="E24"/>
  <c r="D15" i="3"/>
  <c r="C15"/>
  <c r="C16" i="2"/>
  <c r="D10"/>
  <c r="D11"/>
  <c r="E11" s="1"/>
  <c r="D12"/>
  <c r="D13"/>
  <c r="E13" s="1"/>
  <c r="D14"/>
  <c r="D15"/>
  <c r="E15" s="1"/>
  <c r="D9"/>
  <c r="E9" s="1"/>
  <c r="E10"/>
  <c r="E12"/>
  <c r="E14"/>
  <c r="A4" i="5"/>
  <c r="A4" i="4"/>
  <c r="A4" i="3"/>
  <c r="A4" i="2"/>
  <c r="E28" i="1"/>
  <c r="E29"/>
  <c r="E30"/>
  <c r="E31"/>
  <c r="E32"/>
  <c r="E33"/>
  <c r="E27"/>
  <c r="D26"/>
  <c r="D23" s="1"/>
  <c r="D21" s="1"/>
  <c r="E25"/>
  <c r="E14"/>
  <c r="E11"/>
  <c r="E23" l="1"/>
  <c r="E21" s="1"/>
  <c r="E38"/>
  <c r="D18"/>
  <c r="D16" i="2"/>
  <c r="E16" s="1"/>
  <c r="E26" i="1"/>
  <c r="E36"/>
  <c r="E15"/>
  <c r="A10" i="4"/>
  <c r="A11" s="1"/>
  <c r="A12" s="1"/>
  <c r="A9"/>
  <c r="E18" i="1" l="1"/>
  <c r="D16"/>
  <c r="E16" s="1"/>
</calcChain>
</file>

<file path=xl/sharedStrings.xml><?xml version="1.0" encoding="utf-8"?>
<sst xmlns="http://schemas.openxmlformats.org/spreadsheetml/2006/main" count="165" uniqueCount="120">
  <si>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</si>
  <si>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</si>
  <si>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</si>
  <si>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</si>
  <si>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</si>
  <si>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</si>
  <si>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</si>
  <si>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</si>
  <si>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</si>
  <si>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</si>
  <si>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</si>
  <si>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</si>
  <si>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</si>
  <si>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</si>
  <si>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</si>
  <si>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</si>
  <si>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</si>
  <si>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</si>
  <si>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</si>
  <si>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</si>
  <si>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</si>
  <si>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</si>
  <si>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</si>
  <si>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</si>
  <si>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</si>
  <si>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</si>
  <si>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</si>
  <si>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</si>
  <si>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</si>
  <si>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</si>
  <si>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</si>
  <si>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</si>
  <si>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</si>
  <si>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</si>
  <si>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</si>
  <si>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</si>
  <si>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</si>
  <si>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</si>
  <si>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</si>
  <si>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</si>
  <si>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</si>
  <si>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</si>
  <si>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</si>
  <si>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</si>
  <si>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</si>
  <si>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</si>
  <si>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</si>
  <si>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</si>
  <si>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</si>
  <si>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</si>
  <si>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</si>
  <si>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</si>
  <si>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</si>
  <si>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</si>
  <si>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</si>
  <si>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</si>
  <si>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</si>
  <si>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</si>
  <si>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</si>
  <si>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</si>
  <si>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</si>
  <si>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</si>
  <si>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</si>
  <si>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</si>
  <si>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</si>
  <si>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</si>
  <si>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</si>
  <si>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</si>
  <si>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</si>
  <si>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</si>
  <si>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</si>
  <si>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</si>
  <si>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</si>
  <si>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</si>
  <si>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</si>
  <si>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</si>
  <si>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</si>
  <si>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</si>
  <si>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</si>
  <si>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</si>
  <si>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</si>
  <si>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</si>
  <si>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</si>
  <si>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</si>
  <si>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</si>
  <si>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</si>
  <si>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</si>
  <si>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</si>
  <si>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</si>
  <si>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</si>
  <si>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</si>
  <si>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</si>
  <si>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</si>
  <si>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</si>
  <si>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</si>
  <si>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</si>
  <si>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</si>
  <si>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</si>
  <si>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</si>
  <si>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</si>
  <si>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</si>
  <si>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</si>
  <si>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</si>
  <si>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</si>
  <si>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</si>
  <si>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</si>
  <si>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</si>
  <si>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</si>
  <si>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</si>
  <si>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</si>
  <si>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</si>
  <si>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</si>
  <si>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</si>
  <si>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</si>
  <si>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Приложение № 1 к экспертному заключению по делу № 52-13в</t>
  </si>
  <si>
    <t>Приложение № 2 к экспертному заключению по делу №  52-13в</t>
  </si>
  <si>
    <t>Приложение № 3 к экспертному заключению по делу № 52-13в</t>
  </si>
  <si>
    <t>Приложение № 4 к экспертному заключению по делу № 52-13в</t>
  </si>
  <si>
    <t>Приложение № 7
к экспертному заключению 
по делу № 52-13в</t>
  </si>
  <si>
    <t>муниципального унитарного предприятия «Красносопкинское ЖКХ» Администрации Красносопкинского сельсовета                                                                                                                                              (Назаровский район, п. Красная Сопка, ИНН 2456009998)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</si>
</sst>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zoomScaleNormal="100" workbookViewId="0">
      <selection activeCell="E36" sqref="E36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59" t="s">
        <v>114</v>
      </c>
      <c r="D1" s="59"/>
      <c r="E1" s="59"/>
    </row>
    <row r="2" spans="1:8" ht="18.75" customHeight="1">
      <c r="A2" s="2"/>
      <c r="B2" s="2"/>
    </row>
    <row r="3" spans="1:8" ht="19.5" customHeight="1">
      <c r="A3" s="60" t="s">
        <v>0</v>
      </c>
      <c r="B3" s="60"/>
      <c r="C3" s="60"/>
      <c r="D3" s="60"/>
      <c r="E3" s="60"/>
      <c r="F3" s="3"/>
    </row>
    <row r="4" spans="1:8" ht="62.25" customHeight="1">
      <c r="A4" s="61" t="s">
        <v>119</v>
      </c>
      <c r="B4" s="61"/>
      <c r="C4" s="61"/>
      <c r="D4" s="61"/>
      <c r="E4" s="61"/>
      <c r="F4" s="4"/>
      <c r="G4" s="4"/>
      <c r="H4" s="4"/>
    </row>
    <row r="5" spans="1:8" ht="15.75" customHeight="1">
      <c r="C5" s="5"/>
    </row>
    <row r="6" spans="1:8" ht="15.6" customHeight="1">
      <c r="A6" s="62" t="s">
        <v>1</v>
      </c>
      <c r="B6" s="62" t="s">
        <v>2</v>
      </c>
      <c r="C6" s="62" t="s">
        <v>3</v>
      </c>
      <c r="D6" s="65" t="s">
        <v>4</v>
      </c>
      <c r="E6" s="66"/>
    </row>
    <row r="7" spans="1:8" ht="18.600000000000001" customHeight="1">
      <c r="A7" s="63"/>
      <c r="B7" s="63"/>
      <c r="C7" s="63"/>
      <c r="D7" s="62" t="s">
        <v>5</v>
      </c>
      <c r="E7" s="62" t="s">
        <v>6</v>
      </c>
    </row>
    <row r="8" spans="1:8" ht="18.600000000000001" customHeight="1">
      <c r="A8" s="64"/>
      <c r="B8" s="64"/>
      <c r="C8" s="64"/>
      <c r="D8" s="64"/>
      <c r="E8" s="64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25.5</v>
      </c>
      <c r="E10" s="8">
        <f>D10</f>
        <v>25.5</v>
      </c>
    </row>
    <row r="11" spans="1:8" ht="47.25">
      <c r="A11" s="6">
        <v>2</v>
      </c>
      <c r="B11" s="7" t="s">
        <v>9</v>
      </c>
      <c r="C11" s="6" t="s">
        <v>10</v>
      </c>
      <c r="D11" s="58">
        <v>5</v>
      </c>
      <c r="E11" s="58">
        <f>D11</f>
        <v>5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8">
        <v>0</v>
      </c>
      <c r="E13" s="58">
        <f>D13</f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0.64</v>
      </c>
      <c r="E14" s="8">
        <f>D14</f>
        <v>0.64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0.21</v>
      </c>
      <c r="E15" s="8">
        <f>D15</f>
        <v>0.21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76.400000000000006</v>
      </c>
      <c r="E16" s="8">
        <f>D16</f>
        <v>76.400000000000006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D21</f>
        <v>76.400000000000006</v>
      </c>
      <c r="E18" s="8">
        <f>D18</f>
        <v>76.400000000000006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76.400000000000006</v>
      </c>
      <c r="E21" s="8">
        <f>E22+E23</f>
        <v>76.400000000000006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f>D22</f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f>D24+D25+D26</f>
        <v>76.400000000000006</v>
      </c>
      <c r="E23" s="8">
        <f>D23</f>
        <v>76.400000000000006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</v>
      </c>
      <c r="E24" s="8">
        <f>D24</f>
        <v>0</v>
      </c>
    </row>
    <row r="25" spans="1:5" ht="31.5">
      <c r="A25" s="6">
        <v>12</v>
      </c>
      <c r="B25" s="7" t="s">
        <v>30</v>
      </c>
      <c r="C25" s="6" t="s">
        <v>17</v>
      </c>
      <c r="D25" s="8">
        <v>10</v>
      </c>
      <c r="E25" s="8">
        <f>D25</f>
        <v>10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66.400000000000006</v>
      </c>
      <c r="E26" s="8">
        <f>E27+E29+E30+E32</f>
        <v>66.400000000000006</v>
      </c>
    </row>
    <row r="27" spans="1:5">
      <c r="A27" s="6" t="s">
        <v>32</v>
      </c>
      <c r="B27" s="11" t="s">
        <v>33</v>
      </c>
      <c r="C27" s="6" t="s">
        <v>17</v>
      </c>
      <c r="D27" s="8">
        <v>60.4</v>
      </c>
      <c r="E27" s="8">
        <f>D27</f>
        <v>60.4</v>
      </c>
    </row>
    <row r="28" spans="1:5">
      <c r="A28" s="8" t="s">
        <v>34</v>
      </c>
      <c r="B28" s="11" t="s">
        <v>35</v>
      </c>
      <c r="C28" s="6" t="s">
        <v>17</v>
      </c>
      <c r="D28" s="8">
        <v>15.89</v>
      </c>
      <c r="E28" s="8">
        <f t="shared" ref="E28:E33" si="0">D28</f>
        <v>15.89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4.5999999999999996</v>
      </c>
      <c r="E30" s="8">
        <f t="shared" si="0"/>
        <v>4.5999999999999996</v>
      </c>
    </row>
    <row r="31" spans="1:5">
      <c r="A31" s="6" t="s">
        <v>40</v>
      </c>
      <c r="B31" s="11" t="s">
        <v>35</v>
      </c>
      <c r="C31" s="6" t="s">
        <v>17</v>
      </c>
      <c r="D31" s="8">
        <v>4.5999999999999996</v>
      </c>
      <c r="E31" s="8">
        <f t="shared" si="0"/>
        <v>4.5999999999999996</v>
      </c>
    </row>
    <row r="32" spans="1:5">
      <c r="A32" s="6" t="s">
        <v>41</v>
      </c>
      <c r="B32" s="11" t="s">
        <v>42</v>
      </c>
      <c r="C32" s="6" t="s">
        <v>17</v>
      </c>
      <c r="D32" s="8">
        <v>1.4</v>
      </c>
      <c r="E32" s="8">
        <f t="shared" si="0"/>
        <v>1.4</v>
      </c>
    </row>
    <row r="33" spans="1:5">
      <c r="A33" s="6" t="s">
        <v>43</v>
      </c>
      <c r="B33" s="11" t="s">
        <v>35</v>
      </c>
      <c r="C33" s="6" t="s">
        <v>17</v>
      </c>
      <c r="D33" s="8">
        <v>0.21</v>
      </c>
      <c r="E33" s="8">
        <f t="shared" si="0"/>
        <v>0.21</v>
      </c>
    </row>
    <row r="34" spans="1:5">
      <c r="A34" s="6">
        <v>14</v>
      </c>
      <c r="B34" s="13" t="s">
        <v>44</v>
      </c>
      <c r="C34" s="14" t="s">
        <v>45</v>
      </c>
      <c r="D34" s="15">
        <v>157.79</v>
      </c>
      <c r="E34" s="15">
        <f>D34</f>
        <v>157.79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v>2.0699999999999998</v>
      </c>
      <c r="E36" s="8">
        <f>D36</f>
        <v>2.0699999999999998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0</v>
      </c>
      <c r="E38" s="8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7">
        <v>17</v>
      </c>
      <c r="B40" s="18" t="s">
        <v>55</v>
      </c>
      <c r="C40" s="17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C16" sqref="C16"/>
    </sheetView>
  </sheetViews>
  <sheetFormatPr defaultRowHeight="15.75"/>
  <cols>
    <col min="1" max="1" width="8.28515625" style="19" customWidth="1"/>
    <col min="2" max="2" width="31.42578125" style="19" customWidth="1"/>
    <col min="3" max="3" width="14.42578125" style="22" customWidth="1"/>
    <col min="4" max="4" width="12" style="22" customWidth="1"/>
    <col min="5" max="5" width="13.14062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7" t="s">
        <v>115</v>
      </c>
      <c r="D1" s="67"/>
      <c r="E1" s="67"/>
    </row>
    <row r="2" spans="1:7" ht="16.5" customHeight="1">
      <c r="A2" s="20"/>
      <c r="B2" s="20"/>
      <c r="C2" s="21"/>
      <c r="D2" s="21"/>
    </row>
    <row r="3" spans="1:7" ht="19.5" customHeight="1">
      <c r="A3" s="68" t="s">
        <v>62</v>
      </c>
      <c r="B3" s="68"/>
      <c r="C3" s="68"/>
      <c r="D3" s="68"/>
      <c r="E3" s="68"/>
      <c r="G3" s="3"/>
    </row>
    <row r="4" spans="1:7" ht="66" customHeight="1">
      <c r="A4" s="68" t="str">
        <f>'пр 1 ПВ'!A4:E4</f>
        <v>муниципального унитарного предприятия «Красносопкинское ЖКХ» Администрации Красносопкинского сельсовета                                                                                                                                              (Назаровский район, п. Красная Сопка, ИНН 2456009998)</v>
      </c>
      <c r="B4" s="68"/>
      <c r="C4" s="68"/>
      <c r="D4" s="68"/>
      <c r="E4" s="68"/>
    </row>
    <row r="5" spans="1:7" ht="16.5" customHeight="1">
      <c r="E5" s="23" t="s">
        <v>63</v>
      </c>
    </row>
    <row r="6" spans="1:7" ht="17.25" customHeight="1">
      <c r="A6" s="69" t="s">
        <v>1</v>
      </c>
      <c r="B6" s="69" t="s">
        <v>64</v>
      </c>
      <c r="C6" s="69" t="s">
        <v>4</v>
      </c>
      <c r="D6" s="69"/>
      <c r="E6" s="69"/>
    </row>
    <row r="7" spans="1:7" ht="67.5" customHeight="1">
      <c r="A7" s="69"/>
      <c r="B7" s="69"/>
      <c r="C7" s="6" t="s">
        <v>65</v>
      </c>
      <c r="D7" s="6" t="s">
        <v>66</v>
      </c>
      <c r="E7" s="24" t="s">
        <v>67</v>
      </c>
    </row>
    <row r="8" spans="1:7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68</v>
      </c>
      <c r="C9" s="28">
        <v>1764.8869999999999</v>
      </c>
      <c r="D9" s="28">
        <f>C9</f>
        <v>1764.8869999999999</v>
      </c>
      <c r="E9" s="28">
        <f>C9-D9</f>
        <v>0</v>
      </c>
    </row>
    <row r="10" spans="1:7">
      <c r="A10" s="29">
        <v>2</v>
      </c>
      <c r="B10" s="30" t="s">
        <v>69</v>
      </c>
      <c r="C10" s="15">
        <v>1469.8420000000001</v>
      </c>
      <c r="D10" s="28">
        <f t="shared" ref="D10:D15" si="0">C10</f>
        <v>1469.8420000000001</v>
      </c>
      <c r="E10" s="28">
        <f t="shared" ref="E10:E16" si="1">C10-D10</f>
        <v>0</v>
      </c>
    </row>
    <row r="11" spans="1:7">
      <c r="A11" s="29">
        <v>3</v>
      </c>
      <c r="B11" s="30" t="s">
        <v>70</v>
      </c>
      <c r="C11" s="15">
        <v>666.1</v>
      </c>
      <c r="D11" s="28">
        <f t="shared" si="0"/>
        <v>666.1</v>
      </c>
      <c r="E11" s="28">
        <f t="shared" si="1"/>
        <v>0</v>
      </c>
    </row>
    <row r="12" spans="1:7" ht="32.25" customHeight="1">
      <c r="A12" s="29">
        <v>4</v>
      </c>
      <c r="B12" s="27" t="s">
        <v>71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72</v>
      </c>
      <c r="C13" s="15">
        <v>316.5</v>
      </c>
      <c r="D13" s="28">
        <f t="shared" si="0"/>
        <v>316.5</v>
      </c>
      <c r="E13" s="28">
        <f t="shared" si="1"/>
        <v>0</v>
      </c>
    </row>
    <row r="14" spans="1:7" ht="47.25">
      <c r="A14" s="29">
        <v>6</v>
      </c>
      <c r="B14" s="27" t="s">
        <v>73</v>
      </c>
      <c r="C14" s="15">
        <v>0</v>
      </c>
      <c r="D14" s="28">
        <f t="shared" si="0"/>
        <v>0</v>
      </c>
      <c r="E14" s="28">
        <f t="shared" si="1"/>
        <v>0</v>
      </c>
    </row>
    <row r="15" spans="1:7" ht="39" customHeight="1">
      <c r="A15" s="29">
        <v>7</v>
      </c>
      <c r="B15" s="27" t="s">
        <v>74</v>
      </c>
      <c r="C15" s="15">
        <v>6.37</v>
      </c>
      <c r="D15" s="28">
        <f t="shared" si="0"/>
        <v>6.37</v>
      </c>
      <c r="E15" s="28">
        <f t="shared" si="1"/>
        <v>0</v>
      </c>
    </row>
    <row r="16" spans="1:7">
      <c r="A16" s="31">
        <v>8</v>
      </c>
      <c r="B16" s="27" t="s">
        <v>75</v>
      </c>
      <c r="C16" s="15">
        <f>SUM(C9:C15)</f>
        <v>4223.6989999999996</v>
      </c>
      <c r="D16" s="15">
        <f>SUM(D9:D15)</f>
        <v>4223.6989999999996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D14" sqref="D14"/>
    </sheetView>
  </sheetViews>
  <sheetFormatPr defaultRowHeight="12.75"/>
  <cols>
    <col min="1" max="1" width="6.5703125" style="33" customWidth="1"/>
    <col min="2" max="2" width="36.28515625" style="33" customWidth="1"/>
    <col min="3" max="3" width="13.28515625" style="33" customWidth="1"/>
    <col min="4" max="4" width="12.8554687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59" t="s">
        <v>116</v>
      </c>
      <c r="D1" s="59"/>
      <c r="E1" s="59"/>
    </row>
    <row r="2" spans="1:8" ht="18.75">
      <c r="A2" s="34"/>
      <c r="B2" s="34"/>
      <c r="C2" s="34"/>
      <c r="D2" s="34"/>
      <c r="E2" s="35"/>
    </row>
    <row r="3" spans="1:8" ht="39" customHeight="1">
      <c r="A3" s="70" t="s">
        <v>76</v>
      </c>
      <c r="B3" s="70"/>
      <c r="C3" s="70"/>
      <c r="D3" s="70"/>
      <c r="E3" s="70"/>
    </row>
    <row r="4" spans="1:8" ht="79.5" customHeight="1">
      <c r="A4" s="68" t="str">
        <f>'пр 1 ПВ'!A4:E4</f>
        <v>муниципального унитарного предприятия «Красносопкинское ЖКХ» Администрации Красносопкинского сельсовета                                                                                                                                              (Назаровский район, п. Красная Сопка, ИНН 2456009998)</v>
      </c>
      <c r="B4" s="68"/>
      <c r="C4" s="68"/>
      <c r="D4" s="68"/>
      <c r="E4" s="6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2" t="s">
        <v>1</v>
      </c>
      <c r="B6" s="62" t="s">
        <v>77</v>
      </c>
      <c r="C6" s="65" t="s">
        <v>78</v>
      </c>
      <c r="D6" s="66"/>
      <c r="E6" s="62" t="s">
        <v>67</v>
      </c>
    </row>
    <row r="7" spans="1:8" ht="37.15" customHeight="1">
      <c r="A7" s="64"/>
      <c r="B7" s="64"/>
      <c r="C7" s="6" t="s">
        <v>79</v>
      </c>
      <c r="D7" s="6" t="s">
        <v>66</v>
      </c>
      <c r="E7" s="64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80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83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85</v>
      </c>
      <c r="C14" s="8">
        <v>42.237000000000002</v>
      </c>
      <c r="D14" s="8">
        <f>C14</f>
        <v>42.237000000000002</v>
      </c>
      <c r="E14" s="8">
        <v>0</v>
      </c>
    </row>
    <row r="15" spans="1:8" ht="17.25" customHeight="1">
      <c r="A15" s="6">
        <v>7</v>
      </c>
      <c r="B15" s="27" t="s">
        <v>86</v>
      </c>
      <c r="C15" s="8">
        <f>SUM(C9:C14)</f>
        <v>42.237000000000002</v>
      </c>
      <c r="D15" s="8">
        <f>SUM(D9:D14)</f>
        <v>42.237000000000002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E16" sqref="E16"/>
    </sheetView>
  </sheetViews>
  <sheetFormatPr defaultRowHeight="12.75" outlineLevelCol="1"/>
  <cols>
    <col min="1" max="1" width="7.42578125" style="40" customWidth="1"/>
    <col min="2" max="2" width="34.85546875" style="40" customWidth="1"/>
    <col min="3" max="3" width="12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1" t="s">
        <v>117</v>
      </c>
      <c r="D1" s="71"/>
      <c r="E1" s="71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72" t="s">
        <v>87</v>
      </c>
      <c r="B3" s="72"/>
      <c r="C3" s="72"/>
      <c r="D3" s="72"/>
      <c r="E3" s="72"/>
      <c r="F3" s="44"/>
    </row>
    <row r="4" spans="1:6" ht="88.5" customHeight="1">
      <c r="A4" s="68" t="str">
        <f>'пр 1 ПВ'!A4:E4</f>
        <v>муниципального унитарного предприятия «Красносопкинское ЖКХ» Администрации Красносопкинского сельсовета                                                                                                                                              (Назаровский район, п. Красная Сопка, ИНН 2456009998)</v>
      </c>
      <c r="B4" s="68"/>
      <c r="C4" s="68"/>
      <c r="D4" s="68"/>
      <c r="E4" s="68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88</v>
      </c>
      <c r="E6" s="46" t="s">
        <v>89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90</v>
      </c>
      <c r="C8" s="46" t="s">
        <v>56</v>
      </c>
      <c r="D8" s="46">
        <v>29.69</v>
      </c>
      <c r="E8" s="46">
        <v>32.81</v>
      </c>
      <c r="F8" s="44"/>
    </row>
    <row r="9" spans="1:6" ht="15.75">
      <c r="A9" s="46">
        <f>A8+1</f>
        <v>2</v>
      </c>
      <c r="B9" s="48" t="s">
        <v>91</v>
      </c>
      <c r="C9" s="46" t="s">
        <v>56</v>
      </c>
      <c r="D9" s="49">
        <v>14.26</v>
      </c>
      <c r="E9" s="49">
        <v>13.09</v>
      </c>
    </row>
    <row r="10" spans="1:6" ht="49.5" customHeight="1">
      <c r="A10" s="46">
        <f>A9+1</f>
        <v>3</v>
      </c>
      <c r="B10" s="48" t="s">
        <v>92</v>
      </c>
      <c r="C10" s="46" t="s">
        <v>93</v>
      </c>
      <c r="D10" s="50">
        <v>2106</v>
      </c>
      <c r="E10" s="51">
        <v>2132</v>
      </c>
    </row>
    <row r="11" spans="1:6" ht="32.25" customHeight="1">
      <c r="A11" s="46">
        <f>A10+1</f>
        <v>4</v>
      </c>
      <c r="B11" s="48" t="s">
        <v>94</v>
      </c>
      <c r="C11" s="46" t="s">
        <v>95</v>
      </c>
      <c r="D11" s="52">
        <v>8784</v>
      </c>
      <c r="E11" s="46">
        <v>8760</v>
      </c>
    </row>
    <row r="12" spans="1:6" ht="31.5">
      <c r="A12" s="46">
        <f>A11+1</f>
        <v>5</v>
      </c>
      <c r="B12" s="47" t="s">
        <v>96</v>
      </c>
      <c r="C12" s="46"/>
      <c r="D12" s="46"/>
      <c r="E12" s="46"/>
    </row>
    <row r="13" spans="1:6" ht="15.75">
      <c r="A13" s="46" t="s">
        <v>97</v>
      </c>
      <c r="B13" s="48" t="s">
        <v>48</v>
      </c>
      <c r="C13" s="46" t="s">
        <v>98</v>
      </c>
      <c r="D13" s="49">
        <v>2.08</v>
      </c>
      <c r="E13" s="49">
        <v>2.0699999999999998</v>
      </c>
    </row>
    <row r="14" spans="1:6" ht="15.75">
      <c r="A14" s="46" t="s">
        <v>99</v>
      </c>
      <c r="B14" s="48" t="s">
        <v>51</v>
      </c>
      <c r="C14" s="46" t="s">
        <v>98</v>
      </c>
      <c r="D14" s="49">
        <v>0</v>
      </c>
      <c r="E14" s="49">
        <v>0</v>
      </c>
    </row>
    <row r="15" spans="1:6" ht="15.75" customHeight="1">
      <c r="A15" s="53" t="s">
        <v>100</v>
      </c>
      <c r="B15" s="48" t="s">
        <v>53</v>
      </c>
      <c r="C15" s="46" t="s">
        <v>98</v>
      </c>
      <c r="D15" s="49">
        <v>0</v>
      </c>
      <c r="E15" s="49">
        <v>0</v>
      </c>
    </row>
    <row r="16" spans="1:6" ht="15.75" customHeight="1">
      <c r="A16" s="46">
        <v>6</v>
      </c>
      <c r="B16" s="48" t="s">
        <v>101</v>
      </c>
      <c r="C16" s="46" t="s">
        <v>56</v>
      </c>
      <c r="D16" s="49">
        <v>20.420000000000002</v>
      </c>
      <c r="E16" s="49">
        <v>31.18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tabSelected="1" zoomScaleNormal="100" workbookViewId="0">
      <selection activeCell="J17" sqref="J17"/>
    </sheetView>
  </sheetViews>
  <sheetFormatPr defaultRowHeight="15"/>
  <cols>
    <col min="1" max="1" width="5.85546875" style="54" customWidth="1"/>
    <col min="2" max="2" width="30.5703125" style="54" customWidth="1"/>
    <col min="3" max="3" width="11.42578125" style="54" customWidth="1"/>
    <col min="4" max="4" width="17.42578125" style="54" customWidth="1"/>
    <col min="5" max="5" width="16.42578125" style="54" customWidth="1"/>
    <col min="6" max="16384" width="9.140625" style="54"/>
  </cols>
  <sheetData>
    <row r="1" spans="1:7" ht="60" customHeight="1">
      <c r="D1" s="74" t="s">
        <v>118</v>
      </c>
      <c r="E1" s="75"/>
    </row>
    <row r="2" spans="1:7" ht="15.75" customHeight="1"/>
    <row r="3" spans="1:7" ht="27" customHeight="1">
      <c r="A3" s="76" t="s">
        <v>102</v>
      </c>
      <c r="B3" s="76"/>
      <c r="C3" s="76"/>
      <c r="D3" s="76"/>
      <c r="E3" s="76"/>
      <c r="F3" s="77"/>
      <c r="G3" s="77"/>
    </row>
    <row r="4" spans="1:7" ht="69" customHeight="1">
      <c r="A4" s="68" t="str">
        <f>'пр 1 ПВ'!A4:E4</f>
        <v>муниципального унитарного предприятия «Красносопкинское ЖКХ» Администрации Красносопкинского сельсовета                                                                                                                                              (Назаровский район, п. Красная Сопка, ИНН 2456009998)</v>
      </c>
      <c r="B4" s="68"/>
      <c r="C4" s="68"/>
      <c r="D4" s="68"/>
      <c r="E4" s="68"/>
    </row>
    <row r="6" spans="1:7" s="55" customFormat="1" ht="23.25" customHeight="1">
      <c r="A6" s="78" t="s">
        <v>1</v>
      </c>
      <c r="B6" s="78" t="s">
        <v>103</v>
      </c>
      <c r="C6" s="78" t="s">
        <v>3</v>
      </c>
      <c r="D6" s="80" t="s">
        <v>104</v>
      </c>
      <c r="E6" s="81"/>
    </row>
    <row r="7" spans="1:7" s="55" customFormat="1" ht="45.75" customHeight="1">
      <c r="A7" s="79"/>
      <c r="B7" s="79"/>
      <c r="C7" s="79"/>
      <c r="D7" s="46" t="s">
        <v>105</v>
      </c>
      <c r="E7" s="46" t="s">
        <v>106</v>
      </c>
    </row>
    <row r="8" spans="1:7" s="55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5" customFormat="1" ht="15.75" customHeight="1">
      <c r="A9" s="46">
        <v>1</v>
      </c>
      <c r="B9" s="48" t="s">
        <v>107</v>
      </c>
      <c r="C9" s="46"/>
      <c r="D9" s="56"/>
      <c r="E9" s="57"/>
    </row>
    <row r="10" spans="1:7" s="55" customFormat="1" ht="32.25" customHeight="1">
      <c r="A10" s="46" t="s">
        <v>108</v>
      </c>
      <c r="B10" s="48" t="s">
        <v>109</v>
      </c>
      <c r="C10" s="46" t="s">
        <v>110</v>
      </c>
      <c r="D10" s="49">
        <v>62.93</v>
      </c>
      <c r="E10" s="49">
        <v>65.56</v>
      </c>
    </row>
    <row r="11" spans="1:7" ht="32.25" customHeight="1">
      <c r="A11" s="46" t="s">
        <v>111</v>
      </c>
      <c r="B11" s="48" t="s">
        <v>112</v>
      </c>
      <c r="C11" s="46" t="s">
        <v>110</v>
      </c>
      <c r="D11" s="49">
        <v>62.93</v>
      </c>
      <c r="E11" s="49">
        <v>65.56</v>
      </c>
    </row>
    <row r="13" spans="1:7" ht="65.25" customHeight="1">
      <c r="A13" s="73" t="s">
        <v>113</v>
      </c>
      <c r="B13" s="73"/>
      <c r="C13" s="73"/>
      <c r="D13" s="73"/>
      <c r="E13" s="73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 1 ПВ</vt:lpstr>
      <vt:lpstr>пр 2 ПВ</vt:lpstr>
      <vt:lpstr>пр 3 ПВ</vt:lpstr>
      <vt:lpstr>пр 4  ПВ</vt:lpstr>
      <vt:lpstr>пр 7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2013-11-23T05:21:31Z</cp:lastPrinted>
  <dcterms:created xsi:type="dcterms:W3CDTF">2013-11-12T05:14:00Z</dcterms:created>
  <dcterms:modified xsi:type="dcterms:W3CDTF">2013-11-23T05:21:34Z</dcterms:modified>
</cp:coreProperties>
</file>